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8.09.20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7" i="1" l="1"/>
  <c r="J187" i="1" l="1"/>
  <c r="I191" i="1" l="1"/>
  <c r="I19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J191" i="1" l="1"/>
  <c r="J195" i="1"/>
</calcChain>
</file>

<file path=xl/sharedStrings.xml><?xml version="1.0" encoding="utf-8"?>
<sst xmlns="http://schemas.openxmlformats.org/spreadsheetml/2006/main" count="1563" uniqueCount="450">
  <si>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</si>
  <si>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</si>
  <si>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</si>
  <si>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</si>
  <si>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</si>
  <si>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</si>
  <si>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</si>
  <si>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</si>
  <si>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</si>
  <si>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</si>
  <si>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</si>
  <si>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</si>
  <si>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</si>
  <si>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</si>
  <si>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</si>
  <si>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</si>
  <si>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</si>
  <si>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</si>
  <si>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</si>
  <si>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</si>
  <si>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</si>
  <si>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</si>
  <si>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</si>
  <si>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</si>
  <si>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</si>
  <si>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</si>
  <si>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</si>
  <si>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</si>
  <si>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</si>
  <si>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</si>
  <si>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</si>
  <si>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</si>
  <si>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</si>
  <si>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</si>
  <si>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</si>
  <si>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</si>
  <si>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</si>
  <si>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</si>
  <si>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</si>
  <si>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</si>
  <si>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</si>
  <si>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</si>
  <si>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</si>
  <si>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</si>
  <si>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</si>
  <si>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</si>
  <si>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</si>
  <si>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</si>
  <si>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</si>
  <si>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</si>
  <si>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</si>
  <si>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</si>
  <si>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</si>
  <si>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</si>
  <si>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</si>
  <si>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</si>
  <si>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</si>
  <si>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</si>
  <si>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</si>
  <si>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</si>
  <si>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</si>
  <si>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</si>
  <si>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</si>
  <si>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</si>
  <si>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</si>
  <si>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</si>
  <si>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</si>
  <si>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</si>
  <si>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</si>
  <si>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</si>
  <si>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</si>
  <si>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</si>
  <si>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</si>
  <si>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</si>
  <si>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</si>
  <si>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</si>
  <si>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</si>
  <si>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</si>
  <si>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</si>
  <si>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</si>
  <si>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</si>
  <si>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</si>
  <si>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</si>
  <si>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</si>
  <si>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</si>
  <si>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</si>
  <si>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</si>
  <si>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</si>
  <si>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</si>
  <si>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</si>
  <si>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</si>
  <si>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</si>
  <si>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</si>
  <si>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</si>
  <si>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</si>
  <si>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</si>
  <si>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</si>
  <si>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</si>
  <si>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</si>
  <si>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</si>
  <si>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</si>
  <si>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</si>
  <si>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</si>
  <si>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</si>
  <si>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</si>
  <si>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</si>
  <si>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</si>
  <si>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</si>
  <si>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</si>
  <si>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</si>
  <si>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</si>
  <si>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</si>
  <si>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</si>
  <si>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</si>
  <si>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</si>
  <si>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</si>
  <si>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</si>
  <si>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</si>
  <si>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</si>
  <si>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</si>
  <si>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</si>
  <si>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</si>
  <si>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</si>
  <si>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</si>
  <si>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</si>
  <si>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</si>
  <si>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</si>
  <si>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</si>
  <si>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</si>
  <si>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</si>
  <si>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</si>
  <si>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</si>
  <si>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</si>
  <si>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</si>
  <si>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</si>
  <si>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</si>
  <si>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</si>
  <si>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</si>
  <si>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</si>
  <si>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</si>
  <si>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</si>
  <si>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</si>
  <si>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</si>
  <si>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</si>
  <si>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</si>
  <si>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</si>
  <si>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</si>
  <si>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</si>
  <si>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</si>
  <si>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</si>
  <si>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</si>
  <si>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</si>
  <si>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</si>
  <si>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</si>
  <si>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</si>
  <si>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</si>
  <si>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</si>
  <si>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</si>
  <si>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</si>
  <si>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</si>
  <si>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</si>
  <si>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</si>
  <si>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</si>
  <si>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</si>
  <si>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</si>
  <si>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</si>
  <si>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</si>
  <si>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</si>
  <si>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</si>
  <si>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</si>
  <si>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</si>
  <si>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</si>
  <si>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</si>
  <si>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</si>
  <si>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</si>
  <si>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</si>
  <si>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</si>
  <si>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</si>
  <si>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</si>
  <si>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</si>
  <si>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</si>
  <si>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</si>
  <si>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</si>
  <si>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</si>
  <si>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</si>
  <si>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</si>
  <si>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</si>
  <si>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</si>
  <si>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</si>
  <si>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</si>
  <si>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</si>
  <si>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</si>
  <si>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</si>
  <si>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</si>
  <si>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</si>
  <si>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</si>
  <si>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</si>
  <si>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</si>
  <si>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</si>
  <si>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</si>
  <si>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</si>
  <si>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</si>
  <si>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</si>
  <si>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</si>
  <si>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</si>
  <si>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</si>
  <si>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</si>
  <si>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</si>
  <si>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</si>
  <si>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</si>
  <si>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</si>
  <si>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</si>
  <si>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</si>
  <si>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</si>
  <si>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</si>
  <si>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</si>
  <si>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</si>
  <si>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</si>
  <si>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</si>
  <si>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</si>
  <si>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</si>
  <si>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</si>
  <si>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</si>
  <si>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</si>
  <si>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</si>
  <si>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</si>
  <si>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</si>
  <si>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</si>
  <si>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</si>
  <si>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</si>
  <si>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</si>
  <si>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</si>
  <si>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</si>
  <si>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</si>
  <si>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</si>
  <si>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</si>
  <si>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</si>
  <si>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</si>
  <si>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</si>
  <si>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</si>
  <si>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</si>
  <si>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</si>
  <si>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</si>
  <si>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</si>
  <si>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</si>
  <si>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</si>
  <si>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</si>
  <si>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</si>
  <si>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</si>
  <si>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</si>
  <si>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</si>
  <si>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</si>
  <si>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</si>
  <si>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</si>
  <si>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</si>
  <si>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</si>
  <si>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</si>
  <si>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</si>
  <si>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</si>
  <si>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</si>
  <si>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</si>
  <si>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</si>
  <si>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</si>
  <si>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</si>
  <si>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</si>
  <si>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</si>
  <si>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</si>
  <si>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</si>
  <si>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</si>
  <si>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</si>
  <si>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</si>
  <si>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</si>
  <si>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</si>
  <si>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</si>
  <si>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</si>
  <si>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</si>
  <si>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</si>
  <si>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</si>
  <si>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</si>
  <si>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</si>
  <si>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</si>
  <si>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</si>
  <si>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</si>
  <si>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</si>
  <si>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</si>
  <si>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</si>
  <si>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</si>
  <si>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</si>
  <si>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</si>
  <si>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</si>
  <si>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</si>
  <si>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</si>
  <si>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</si>
  <si>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</si>
  <si>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</si>
  <si>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</si>
  <si>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</si>
  <si>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</si>
  <si>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</si>
  <si>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</si>
  <si>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</si>
  <si>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</si>
  <si>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</si>
  <si>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</si>
  <si>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</si>
  <si>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</si>
  <si>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</si>
  <si>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</si>
  <si>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</si>
  <si>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</si>
  <si>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</si>
  <si>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</si>
  <si>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</si>
  <si>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</si>
  <si>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</si>
  <si>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</si>
  <si>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</si>
  <si>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</si>
  <si>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</si>
  <si>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</si>
  <si>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</si>
  <si>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</si>
  <si>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</si>
  <si>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</si>
  <si>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</si>
  <si>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</si>
  <si>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</si>
  <si>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</si>
  <si>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</si>
  <si>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</si>
  <si>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</si>
  <si>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</si>
  <si>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</si>
  <si>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</si>
  <si>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</si>
  <si>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</si>
  <si>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</si>
  <si>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</si>
  <si>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</si>
  <si>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</si>
  <si>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</si>
  <si>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</si>
  <si>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</si>
  <si>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</si>
  <si>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</si>
  <si>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</si>
  <si>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</si>
  <si>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</si>
  <si>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</si>
  <si>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</si>
  <si>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</si>
  <si>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</si>
  <si>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</si>
  <si>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</si>
  <si>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</si>
  <si>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</si>
  <si>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</si>
  <si>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</si>
  <si>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</si>
  <si>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</si>
  <si>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</si>
  <si>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</si>
  <si>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</si>
  <si>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</si>
  <si>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</si>
  <si>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</si>
  <si>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</si>
  <si>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</si>
  <si>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</si>
  <si>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</si>
  <si>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</si>
  <si>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</si>
  <si>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</si>
  <si>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</si>
  <si>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</si>
  <si>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</si>
  <si>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</si>
  <si>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</si>
  <si>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</si>
  <si>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</si>
  <si>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</si>
  <si>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</si>
  <si>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</si>
  <si>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</si>
  <si>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</si>
  <si>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</si>
  <si>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</si>
  <si>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</si>
  <si>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</si>
  <si>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</si>
  <si>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</si>
  <si>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</si>
  <si>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</si>
  <si>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</si>
  <si>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</si>
  <si>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</si>
  <si>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</si>
  <si>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</si>
  <si>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</si>
  <si>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</si>
  <si>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</si>
  <si>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</si>
  <si>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</si>
  <si>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</si>
  <si>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</si>
  <si>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</si>
  <si>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</si>
  <si>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</si>
  <si>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</si>
  <si>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</si>
  <si>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</si>
  <si>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</si>
  <si>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</si>
  <si>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</si>
  <si>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</si>
  <si>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</si>
  <si>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</si>
  <si>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</si>
  <si>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</si>
  <si>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</si>
  <si>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</si>
  <si>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</si>
  <si>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</si>
  <si>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</si>
  <si>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</si>
  <si>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</si>
  <si>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</si>
  <si>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</si>
  <si>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</si>
  <si>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</si>
  <si>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</si>
  <si>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</si>
  <si>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</si>
  <si>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</si>
  <si>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</si>
  <si>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</si>
  <si>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</si>
  <si>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</si>
  <si>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</si>
  <si>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</si>
  <si>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</si>
  <si>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>Информация по подписанным Фондом проектам в рамках Механизма кредитования приоритетных проектов по состоянию на 18.09.2020г.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</si>
  <si>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</si>
  <si>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</si>
  <si>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</si>
  <si>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</si>
  <si>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</si>
  <si>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10.11.0 Переработка и консервирование мяса</t>
  </si>
  <si>
    <t>ТОО «Quality Qz»</t>
  </si>
  <si>
    <t>Организация деятельности зоны отдыха на озере Алаколь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</si>
</sst>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70" zoomScaleNormal="70" workbookViewId="0">
      <pane xSplit="2" ySplit="3" topLeftCell="C169" activePane="bottomRight" state="frozen"/>
      <selection pane="topRight" activeCell="C1" sqref="C1"/>
      <selection pane="bottomLeft" activeCell="A4" sqref="A4"/>
      <selection pane="bottomRight" activeCell="I188" sqref="I188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6" t="s">
        <v>441</v>
      </c>
      <c r="B1" s="66"/>
      <c r="C1" s="66"/>
      <c r="D1" s="66"/>
      <c r="E1" s="67"/>
      <c r="F1" s="66"/>
      <c r="G1" s="66"/>
      <c r="H1" s="66"/>
      <c r="I1" s="66"/>
      <c r="J1" s="67"/>
      <c r="K1" s="66"/>
      <c r="L1" s="66"/>
      <c r="M1" s="66"/>
      <c r="N1" s="66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74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60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60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90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90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2" t="s">
        <v>43</v>
      </c>
      <c r="H164" s="61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2" t="s">
        <v>43</v>
      </c>
      <c r="H165" s="61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60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>
        <v>44090</v>
      </c>
      <c r="M166" s="19" t="s">
        <v>23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>
        <v>44088</v>
      </c>
      <c r="M167" s="19" t="s">
        <v>23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436</v>
      </c>
      <c r="F169" s="7" t="s">
        <v>437</v>
      </c>
      <c r="G169" s="62" t="s">
        <v>8</v>
      </c>
      <c r="H169" s="61" t="s">
        <v>438</v>
      </c>
      <c r="I169" s="15">
        <v>1500000000</v>
      </c>
      <c r="J169" s="16">
        <v>742686200</v>
      </c>
      <c r="K169" s="13">
        <v>44078</v>
      </c>
      <c r="L169" s="13">
        <v>44091</v>
      </c>
      <c r="M169" s="19" t="s">
        <v>23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439</v>
      </c>
      <c r="F170" s="7" t="s">
        <v>440</v>
      </c>
      <c r="G170" s="62" t="s">
        <v>8</v>
      </c>
      <c r="H170" s="61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5" t="s">
        <v>217</v>
      </c>
      <c r="E171" s="8" t="s">
        <v>442</v>
      </c>
      <c r="F171" s="7" t="s">
        <v>443</v>
      </c>
      <c r="G171" s="62" t="s">
        <v>444</v>
      </c>
      <c r="H171" s="61" t="s">
        <v>444</v>
      </c>
      <c r="I171" s="15">
        <v>37000000</v>
      </c>
      <c r="J171" s="16">
        <v>17054200</v>
      </c>
      <c r="K171" s="13">
        <v>44084</v>
      </c>
      <c r="L171" s="13" t="s">
        <v>47</v>
      </c>
      <c r="M171" s="7" t="s">
        <v>138</v>
      </c>
      <c r="N171" s="7" t="s">
        <v>16</v>
      </c>
      <c r="O171" s="44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5" t="s">
        <v>217</v>
      </c>
      <c r="E172" s="8" t="s">
        <v>446</v>
      </c>
      <c r="F172" s="7" t="s">
        <v>445</v>
      </c>
      <c r="G172" s="62" t="s">
        <v>8</v>
      </c>
      <c r="H172" s="61" t="s">
        <v>447</v>
      </c>
      <c r="I172" s="15">
        <v>230000000</v>
      </c>
      <c r="J172" s="16">
        <v>60000000</v>
      </c>
      <c r="K172" s="13">
        <v>44088</v>
      </c>
      <c r="L172" s="13">
        <v>44091</v>
      </c>
      <c r="M172" s="19" t="s">
        <v>23</v>
      </c>
      <c r="N172" s="7" t="s">
        <v>16</v>
      </c>
      <c r="O172" s="44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5" t="s">
        <v>217</v>
      </c>
      <c r="E173" s="8" t="s">
        <v>446</v>
      </c>
      <c r="F173" s="7" t="s">
        <v>445</v>
      </c>
      <c r="G173" s="62" t="s">
        <v>8</v>
      </c>
      <c r="H173" s="61" t="s">
        <v>447</v>
      </c>
      <c r="I173" s="15">
        <v>230000000</v>
      </c>
      <c r="J173" s="16">
        <v>60000000</v>
      </c>
      <c r="K173" s="13">
        <v>44088</v>
      </c>
      <c r="L173" s="13">
        <v>44091</v>
      </c>
      <c r="M173" s="19" t="s">
        <v>23</v>
      </c>
      <c r="N173" s="7" t="s">
        <v>16</v>
      </c>
      <c r="O173" s="44"/>
    </row>
    <row r="174" spans="1:15" ht="38.25" x14ac:dyDescent="0.25">
      <c r="A174" s="7">
        <f t="shared" si="2"/>
        <v>171</v>
      </c>
      <c r="B174" s="7" t="s">
        <v>99</v>
      </c>
      <c r="C174" s="7" t="s">
        <v>402</v>
      </c>
      <c r="D174" s="35" t="s">
        <v>217</v>
      </c>
      <c r="E174" s="8" t="s">
        <v>448</v>
      </c>
      <c r="F174" s="7" t="s">
        <v>449</v>
      </c>
      <c r="G174" s="62" t="s">
        <v>129</v>
      </c>
      <c r="H174" s="61" t="s">
        <v>130</v>
      </c>
      <c r="I174" s="15">
        <v>60000000</v>
      </c>
      <c r="J174" s="16">
        <v>4970900</v>
      </c>
      <c r="K174" s="13">
        <v>44089</v>
      </c>
      <c r="L174" s="13" t="s">
        <v>47</v>
      </c>
      <c r="M174" s="7" t="s">
        <v>138</v>
      </c>
      <c r="N174" s="7" t="s">
        <v>16</v>
      </c>
      <c r="O174" s="44"/>
    </row>
    <row r="175" spans="1:15" ht="15.75" x14ac:dyDescent="0.25">
      <c r="A175" s="44"/>
      <c r="B175" s="44"/>
      <c r="C175" s="44"/>
      <c r="D175" s="49"/>
      <c r="E175" s="45"/>
      <c r="F175" s="44"/>
      <c r="G175" s="63"/>
      <c r="H175" s="64"/>
      <c r="I175" s="54"/>
      <c r="J175" s="53"/>
      <c r="K175" s="59"/>
      <c r="L175" s="59"/>
      <c r="M175" s="65"/>
      <c r="N175" s="44"/>
      <c r="O175" s="44"/>
    </row>
    <row r="176" spans="1:15" ht="15.75" x14ac:dyDescent="0.25">
      <c r="A176" s="44"/>
      <c r="B176" s="44"/>
      <c r="C176" s="44"/>
      <c r="D176" s="49"/>
      <c r="E176" s="45"/>
      <c r="F176" s="44"/>
      <c r="G176" s="63"/>
      <c r="H176" s="64"/>
      <c r="I176" s="54"/>
      <c r="J176" s="53"/>
      <c r="K176" s="59"/>
      <c r="L176" s="59"/>
      <c r="M176" s="65"/>
      <c r="N176" s="44"/>
      <c r="O176" s="44"/>
    </row>
    <row r="177" spans="1:15" ht="15.75" x14ac:dyDescent="0.25">
      <c r="A177" s="44"/>
      <c r="B177" s="44"/>
      <c r="C177" s="44"/>
      <c r="D177" s="49"/>
      <c r="E177" s="45"/>
      <c r="F177" s="44"/>
      <c r="G177" s="63"/>
      <c r="H177" s="64"/>
      <c r="I177" s="54"/>
      <c r="J177" s="53"/>
      <c r="K177" s="59"/>
      <c r="L177" s="59"/>
      <c r="M177" s="65"/>
      <c r="N177" s="44"/>
      <c r="O177" s="44"/>
    </row>
    <row r="178" spans="1:15" ht="15.75" x14ac:dyDescent="0.25">
      <c r="A178" s="44"/>
      <c r="B178" s="44"/>
      <c r="C178" s="44"/>
      <c r="D178" s="49"/>
      <c r="E178" s="45"/>
      <c r="F178" s="44"/>
      <c r="G178" s="63"/>
      <c r="H178" s="64"/>
      <c r="I178" s="54"/>
      <c r="J178" s="53"/>
      <c r="K178" s="59"/>
      <c r="L178" s="59"/>
      <c r="M178" s="65"/>
      <c r="N178" s="44"/>
      <c r="O178" s="44"/>
    </row>
    <row r="179" spans="1:15" ht="15.75" x14ac:dyDescent="0.25">
      <c r="A179" s="44"/>
      <c r="B179" s="44"/>
      <c r="C179" s="44"/>
      <c r="D179" s="49"/>
      <c r="E179" s="45"/>
      <c r="F179" s="44"/>
      <c r="G179" s="63"/>
      <c r="H179" s="64"/>
      <c r="I179" s="54"/>
      <c r="J179" s="53"/>
      <c r="K179" s="59"/>
      <c r="L179" s="59"/>
      <c r="M179" s="65"/>
      <c r="N179" s="44"/>
      <c r="O179" s="44"/>
    </row>
    <row r="180" spans="1:15" ht="15.75" x14ac:dyDescent="0.25">
      <c r="A180" s="44"/>
      <c r="B180" s="44"/>
      <c r="C180" s="44"/>
      <c r="D180" s="49"/>
      <c r="E180" s="45"/>
      <c r="F180" s="44"/>
      <c r="G180" s="63"/>
      <c r="H180" s="64"/>
      <c r="I180" s="54"/>
      <c r="J180" s="53"/>
      <c r="K180" s="59"/>
      <c r="L180" s="59"/>
      <c r="M180" s="65"/>
      <c r="N180" s="44"/>
      <c r="O180" s="44"/>
    </row>
    <row r="181" spans="1:15" ht="15.75" x14ac:dyDescent="0.25">
      <c r="A181" s="44"/>
      <c r="B181" s="44"/>
      <c r="C181" s="44"/>
      <c r="D181" s="49"/>
      <c r="E181" s="45"/>
      <c r="F181" s="44"/>
      <c r="G181" s="63"/>
      <c r="H181" s="64"/>
      <c r="I181" s="54"/>
      <c r="J181" s="53"/>
      <c r="K181" s="59"/>
      <c r="L181" s="59"/>
      <c r="M181" s="65"/>
      <c r="N181" s="44"/>
      <c r="O181" s="44"/>
    </row>
    <row r="182" spans="1:15" ht="15.75" x14ac:dyDescent="0.25">
      <c r="A182" s="44"/>
      <c r="B182" s="44"/>
      <c r="C182" s="44"/>
      <c r="D182" s="49"/>
      <c r="E182" s="45"/>
      <c r="F182" s="44"/>
      <c r="G182" s="63"/>
      <c r="H182" s="64"/>
      <c r="I182" s="54"/>
      <c r="J182" s="53"/>
      <c r="K182" s="59"/>
      <c r="L182" s="59"/>
      <c r="M182" s="60"/>
      <c r="N182" s="44"/>
      <c r="O182" s="44"/>
    </row>
    <row r="183" spans="1:15" ht="15.75" x14ac:dyDescent="0.25">
      <c r="A183" s="44"/>
      <c r="B183" s="44"/>
      <c r="C183" s="44"/>
      <c r="D183" s="49"/>
      <c r="E183" s="45"/>
      <c r="F183" s="44"/>
      <c r="G183" s="63"/>
      <c r="H183" s="64"/>
      <c r="I183" s="54"/>
      <c r="J183" s="53"/>
      <c r="K183" s="59"/>
      <c r="L183" s="59"/>
      <c r="M183" s="60"/>
      <c r="N183" s="44"/>
      <c r="O183" s="44"/>
    </row>
    <row r="184" spans="1:15" ht="15.75" x14ac:dyDescent="0.25">
      <c r="A184" s="44"/>
      <c r="B184" s="44"/>
      <c r="C184" s="44"/>
      <c r="D184" s="49"/>
      <c r="E184" s="45"/>
      <c r="F184" s="44"/>
      <c r="G184" s="63"/>
      <c r="H184" s="64"/>
      <c r="I184" s="54"/>
      <c r="J184" s="53"/>
      <c r="K184" s="59"/>
      <c r="L184" s="59"/>
      <c r="M184" s="60"/>
      <c r="N184" s="44"/>
      <c r="O184" s="44"/>
    </row>
    <row r="185" spans="1:15" x14ac:dyDescent="0.25">
      <c r="N185" s="1"/>
    </row>
    <row r="187" spans="1:15" x14ac:dyDescent="0.25">
      <c r="I187" s="55">
        <f>SUBTOTAL(9,I4:I185)</f>
        <v>30449582381</v>
      </c>
      <c r="J187" s="56">
        <f>SUBTOTAL(9,J4:J185)</f>
        <v>12819663036</v>
      </c>
    </row>
    <row r="191" spans="1:15" x14ac:dyDescent="0.25">
      <c r="I191" s="57">
        <f>I187/1000000</f>
        <v>30449.582381</v>
      </c>
      <c r="J191" s="58">
        <f>J187/1000000</f>
        <v>12819.663036</v>
      </c>
    </row>
    <row r="193" spans="4:10" ht="30" x14ac:dyDescent="0.25">
      <c r="D193" s="1" t="s">
        <v>25</v>
      </c>
      <c r="E193" s="6">
        <v>171</v>
      </c>
      <c r="G193" s="55"/>
      <c r="H193" s="55"/>
    </row>
    <row r="194" spans="4:10" ht="30" x14ac:dyDescent="0.25">
      <c r="D194" s="1" t="s">
        <v>26</v>
      </c>
      <c r="E194" s="6">
        <v>5</v>
      </c>
      <c r="G194" s="55"/>
      <c r="H194" s="55"/>
      <c r="J194" s="58"/>
    </row>
    <row r="195" spans="4:10" ht="30" x14ac:dyDescent="0.25">
      <c r="D195" s="1" t="s">
        <v>27</v>
      </c>
      <c r="E195" s="6">
        <v>166</v>
      </c>
      <c r="G195" s="55"/>
      <c r="H195" s="55"/>
      <c r="I195" s="57">
        <f>I187/1000000000</f>
        <v>30.449582380999999</v>
      </c>
      <c r="J195" s="58">
        <f>J187/1000000000</f>
        <v>12.819663036</v>
      </c>
    </row>
    <row r="196" spans="4:10" x14ac:dyDescent="0.25">
      <c r="G196" s="57"/>
      <c r="H196" s="57"/>
      <c r="I196" s="57"/>
      <c r="J196" s="58"/>
    </row>
    <row r="198" spans="4:10" x14ac:dyDescent="0.25">
      <c r="G198" s="55"/>
      <c r="H198" s="55"/>
      <c r="I198" s="57"/>
      <c r="J198" s="58"/>
    </row>
    <row r="200" spans="4:10" x14ac:dyDescent="0.25">
      <c r="G200" s="55"/>
      <c r="H200" s="55"/>
    </row>
    <row r="201" spans="4:10" x14ac:dyDescent="0.25">
      <c r="G201" s="55"/>
      <c r="H201" s="55"/>
    </row>
    <row r="202" spans="4:10" x14ac:dyDescent="0.25">
      <c r="G202" s="57"/>
      <c r="H202" s="57"/>
      <c r="I202" s="57"/>
      <c r="J202" s="58"/>
    </row>
    <row r="203" spans="4:10" x14ac:dyDescent="0.25">
      <c r="I203" s="57"/>
      <c r="J203" s="58"/>
    </row>
    <row r="209" spans="9:10" x14ac:dyDescent="0.25">
      <c r="I209" s="55"/>
      <c r="J209" s="56"/>
    </row>
    <row r="212" spans="9:10" x14ac:dyDescent="0.25">
      <c r="I212" s="55"/>
      <c r="J212" s="55"/>
    </row>
  </sheetData>
  <autoFilter ref="A2:N174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2020-09-18T09:22:50Z</dcterms:modified>
</cp:coreProperties>
</file>